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perator.sharepoint.com/sites/ProjektPokrocilaVideoanalyzaDopravnihoProudu/Sdilene dokumenty/5_VEŘEJNÁ ZAKÁZKA/03_Zadávací dokumentace/"/>
    </mc:Choice>
  </mc:AlternateContent>
  <xr:revisionPtr revIDLastSave="12" documentId="14_{2559B46C-63F0-4751-B380-78DF396CD6F4}" xr6:coauthVersionLast="47" xr6:coauthVersionMax="47" xr10:uidLastSave="{1D24DBB4-8D6C-4F71-9B9C-4AB97802301B}"/>
  <bookViews>
    <workbookView xWindow="15600" yWindow="-18120" windowWidth="29040" windowHeight="17640" xr2:uid="{57E66B26-3F2F-0D48-8FEC-0AF8B105A34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0" i="1"/>
  <c r="C58" i="1"/>
  <c r="C59" i="1" s="1"/>
  <c r="C23" i="1"/>
  <c r="D23" i="1" s="1"/>
  <c r="C24" i="1"/>
  <c r="D24" i="1" s="1"/>
  <c r="C25" i="1"/>
  <c r="D25" i="1" s="1"/>
  <c r="C26" i="1"/>
  <c r="D26" i="1" s="1"/>
  <c r="C22" i="1"/>
  <c r="D22" i="1" s="1"/>
  <c r="C21" i="1"/>
  <c r="D21" i="1" s="1"/>
  <c r="C20" i="1"/>
  <c r="D20" i="1" s="1"/>
  <c r="C19" i="1"/>
  <c r="D19" i="1" s="1"/>
  <c r="C18" i="1"/>
  <c r="C27" i="1" l="1"/>
  <c r="D27" i="1"/>
  <c r="D18" i="1"/>
  <c r="B61" i="1" l="1"/>
</calcChain>
</file>

<file path=xl/sharedStrings.xml><?xml version="1.0" encoding="utf-8"?>
<sst xmlns="http://schemas.openxmlformats.org/spreadsheetml/2006/main" count="55" uniqueCount="53">
  <si>
    <t>Cena v Kč bez DPH
(k vyplnění pouze zelené buňky)</t>
  </si>
  <si>
    <t>Plnění</t>
  </si>
  <si>
    <t xml:space="preserve">Rozpis nabídkové ceny </t>
  </si>
  <si>
    <t>Instalace a deinstalace technologie</t>
  </si>
  <si>
    <t>Cena v Kč bez DPH</t>
  </si>
  <si>
    <t>Instalace veškeré technologie v zájmové oblasti</t>
  </si>
  <si>
    <t>Deinstalace veškeré technologie v zájmové oblasti</t>
  </si>
  <si>
    <t>Počet kusů technologie v zájmové oblasti (k vyplnění pouze zelené buňky)</t>
  </si>
  <si>
    <t>Cena za instalaci 1ks technologie</t>
  </si>
  <si>
    <t>Cena za deinstalaci 1ks technologie</t>
  </si>
  <si>
    <t>Celkem **</t>
  </si>
  <si>
    <t>Vysvětlivky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</si>
  <si>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</si>
  <si>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</si>
  <si>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</si>
  <si>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</si>
  <si>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</si>
  <si>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</si>
  <si>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</si>
  <si>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</si>
  <si>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</si>
  <si>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</si>
  <si>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</si>
  <si>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</si>
  <si>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</si>
  <si>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</si>
  <si>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</si>
  <si>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</si>
  <si>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</si>
  <si>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S</t>
  </si>
  <si>
    <t>T</t>
  </si>
  <si>
    <t>U</t>
  </si>
  <si>
    <t>V</t>
  </si>
  <si>
    <t>X</t>
  </si>
  <si>
    <t>Y</t>
  </si>
  <si>
    <t>Z</t>
  </si>
  <si>
    <t>N</t>
  </si>
  <si>
    <t>W</t>
  </si>
  <si>
    <t>Celkem cena poskytování datových sad / 12 měsíců</t>
  </si>
  <si>
    <t>Zájmová oblast *</t>
  </si>
  <si>
    <t>* Zájmové oblasti jsou specifikovány v odst. 2.7, pododst. 2.7.16 přílohy č. 1 (Technická specifikace) Vzorového návrhu smlouvy, tvořícího přílohu č. 3 výzvy.</t>
  </si>
  <si>
    <t>Celkem ***</t>
  </si>
  <si>
    <t>Poskytování dat</t>
  </si>
  <si>
    <t>Datová sada ****</t>
  </si>
  <si>
    <t xml:space="preserve">**** Datové sady jsou specifikovány v odst. 3.1, pododst. 3.1.2 až 3.1.27 přílohy č. 1 (Technická specifikace) Vzorového návrhu smlouvy, tvořícího přílohu č. 3 výzvy. </t>
  </si>
  <si>
    <t>***** Maximální nabídková cena za 1 měsíc poskytování všech datových sad (pole C58) je celkem 125.000,- Kč bez DPH. V ceně za poskytování datových sad jsou zahrnuty i cena a veškeré náklady ostatních poskytovaných plnění, včetně poskytnutí případných licencí dle Smlouvy, s výjimkou cen instalace a deinstalace technologie.</t>
  </si>
  <si>
    <t>Celková nabídková cena v Kč bez DPH ******</t>
  </si>
  <si>
    <t>****** Celková nabídková cena je součet instalace a deinstalace veškeré technologie ve všech zájmových oblastech a 12měsíčního poskytování datových sad. Maximální výše této částky je 1.700.000,- Kč bez DPH.</t>
  </si>
  <si>
    <t>Poskytování datové sady / měsíc</t>
  </si>
  <si>
    <t>Celkem cena poskytování datových sad / měsíc *****</t>
  </si>
  <si>
    <t>Cena v Kč bez DPH (k vyplnění pouze zelené buňky)</t>
  </si>
  <si>
    <t xml:space="preserve">** Maximální nabídková cena za instalaci veškeré technologie ve všech zájmových oblastech (pole D18) je 350.000,- Kč bez DPH. </t>
  </si>
  <si>
    <t xml:space="preserve">*** Maximální nabídková cena za deinstalaci veškeré technologie ze všech zájmových oblastí (pole D27) je 150.000,- Kč bez DPH.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</si>
</sst>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7" x14ac:knownFonts="1"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5" fillId="0" borderId="0" xfId="0" applyFont="1"/>
    <xf numFmtId="0" fontId="5" fillId="6" borderId="6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4" fontId="2" fillId="3" borderId="17" xfId="1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4" borderId="1" xfId="1" applyNumberFormat="1" applyFont="1" applyFill="1" applyBorder="1" applyAlignment="1">
      <alignment vertical="center"/>
    </xf>
    <xf numFmtId="44" fontId="2" fillId="4" borderId="2" xfId="1" applyFont="1" applyFill="1" applyBorder="1" applyAlignment="1">
      <alignment vertical="center"/>
    </xf>
    <xf numFmtId="0" fontId="2" fillId="3" borderId="7" xfId="1" applyNumberFormat="1" applyFont="1" applyFill="1" applyBorder="1" applyAlignment="1">
      <alignment vertical="center"/>
    </xf>
    <xf numFmtId="0" fontId="2" fillId="3" borderId="5" xfId="1" applyNumberFormat="1" applyFont="1" applyFill="1" applyBorder="1" applyAlignment="1">
      <alignment vertical="center"/>
    </xf>
    <xf numFmtId="44" fontId="2" fillId="3" borderId="9" xfId="1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3" borderId="18" xfId="1" applyNumberFormat="1" applyFont="1" applyFill="1" applyBorder="1" applyAlignment="1">
      <alignment vertical="center"/>
    </xf>
    <xf numFmtId="44" fontId="2" fillId="3" borderId="11" xfId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 wrapText="1"/>
    </xf>
    <xf numFmtId="164" fontId="2" fillId="0" borderId="0" xfId="0" applyNumberFormat="1" applyFont="1"/>
    <xf numFmtId="44" fontId="2" fillId="4" borderId="21" xfId="1" applyFont="1" applyFill="1" applyBorder="1" applyAlignment="1">
      <alignment vertical="center"/>
    </xf>
    <xf numFmtId="44" fontId="2" fillId="4" borderId="23" xfId="1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44" fontId="5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7" xfId="1" applyNumberFormat="1" applyFont="1" applyFill="1" applyBorder="1" applyAlignment="1" applyProtection="1">
      <alignment vertical="center"/>
      <protection locked="0"/>
    </xf>
    <xf numFmtId="0" fontId="2" fillId="2" borderId="5" xfId="1" applyNumberFormat="1" applyFont="1" applyFill="1" applyBorder="1" applyAlignment="1" applyProtection="1">
      <alignment vertical="center"/>
      <protection locked="0"/>
    </xf>
    <xf numFmtId="0" fontId="2" fillId="2" borderId="14" xfId="1" applyNumberFormat="1" applyFont="1" applyFill="1" applyBorder="1" applyAlignment="1" applyProtection="1">
      <alignment vertical="center"/>
      <protection locked="0"/>
    </xf>
    <xf numFmtId="44" fontId="2" fillId="2" borderId="4" xfId="1" applyFont="1" applyFill="1" applyBorder="1" applyAlignment="1" applyProtection="1">
      <alignment vertical="center"/>
      <protection locked="0"/>
    </xf>
    <xf numFmtId="44" fontId="2" fillId="2" borderId="3" xfId="1" applyFont="1" applyFill="1" applyBorder="1" applyAlignment="1" applyProtection="1">
      <alignment vertical="center"/>
      <protection locked="0"/>
    </xf>
    <xf numFmtId="44" fontId="2" fillId="2" borderId="17" xfId="1" applyFont="1" applyFill="1" applyBorder="1" applyAlignment="1" applyProtection="1">
      <alignment vertical="center"/>
      <protection locked="0"/>
    </xf>
    <xf numFmtId="44" fontId="2" fillId="2" borderId="9" xfId="1" applyFont="1" applyFill="1" applyBorder="1" applyAlignment="1" applyProtection="1">
      <alignment vertical="center"/>
      <protection locked="0"/>
    </xf>
  </cellXfs>
  <cellStyles count="2">
    <cellStyle name="Měna" xfId="1" builtinId="4"/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B6B1A-664B-F34A-A077-039B0D2A5430}">
  <dimension ref="A1:D70"/>
  <sheetViews>
    <sheetView tabSelected="1" zoomScaleNormal="100" workbookViewId="0">
      <selection activeCell="G11" sqref="G11"/>
    </sheetView>
  </sheetViews>
  <sheetFormatPr defaultColWidth="10.6640625" defaultRowHeight="12.5" x14ac:dyDescent="0.25"/>
  <cols>
    <col min="1" max="1" width="58.33203125" style="1" customWidth="1"/>
    <col min="2" max="2" width="29.1640625" style="1" customWidth="1"/>
    <col min="3" max="3" width="26.1640625" style="1" customWidth="1"/>
    <col min="4" max="4" width="22.5" style="1" customWidth="1"/>
    <col min="5" max="5" width="16.33203125" style="1" customWidth="1"/>
    <col min="6" max="9" width="15.33203125" style="1" bestFit="1" customWidth="1"/>
    <col min="10" max="10" width="13.83203125" style="1" bestFit="1" customWidth="1"/>
    <col min="11" max="16384" width="10.6640625" style="1"/>
  </cols>
  <sheetData>
    <row r="1" spans="1:4" ht="15.5" x14ac:dyDescent="0.35">
      <c r="A1" s="36" t="s">
        <v>2</v>
      </c>
      <c r="B1" s="36"/>
      <c r="C1" s="36"/>
      <c r="D1" s="36"/>
    </row>
    <row r="2" spans="1:4" ht="13" x14ac:dyDescent="0.3">
      <c r="A2" s="2"/>
      <c r="B2" s="2"/>
      <c r="C2" s="2"/>
    </row>
    <row r="3" spans="1:4" ht="14" x14ac:dyDescent="0.3">
      <c r="A3" s="37" t="s">
        <v>3</v>
      </c>
      <c r="B3" s="37"/>
      <c r="C3" s="37"/>
      <c r="D3" s="37"/>
    </row>
    <row r="4" spans="1:4" ht="13.5" thickBot="1" x14ac:dyDescent="0.35">
      <c r="A4" s="2"/>
      <c r="B4" s="2"/>
      <c r="C4" s="2"/>
    </row>
    <row r="5" spans="1:4" ht="47" customHeight="1" thickBot="1" x14ac:dyDescent="0.35">
      <c r="A5" s="3" t="s">
        <v>1</v>
      </c>
      <c r="B5" s="4" t="s">
        <v>0</v>
      </c>
      <c r="C5" s="2"/>
    </row>
    <row r="6" spans="1:4" ht="13" x14ac:dyDescent="0.3">
      <c r="A6" s="5" t="s">
        <v>8</v>
      </c>
      <c r="B6" s="52"/>
      <c r="C6" s="2"/>
    </row>
    <row r="7" spans="1:4" ht="13.5" thickBot="1" x14ac:dyDescent="0.35">
      <c r="A7" s="6" t="s">
        <v>9</v>
      </c>
      <c r="B7" s="53"/>
      <c r="C7" s="2"/>
    </row>
    <row r="8" spans="1:4" ht="13" thickBot="1" x14ac:dyDescent="0.3"/>
    <row r="9" spans="1:4" ht="57.5" customHeight="1" thickBot="1" x14ac:dyDescent="0.3">
      <c r="A9" s="7" t="s">
        <v>1</v>
      </c>
      <c r="B9" s="3" t="s">
        <v>39</v>
      </c>
      <c r="C9" s="8" t="s">
        <v>7</v>
      </c>
      <c r="D9" s="4" t="s">
        <v>4</v>
      </c>
    </row>
    <row r="10" spans="1:4" x14ac:dyDescent="0.25">
      <c r="A10" s="43" t="s">
        <v>5</v>
      </c>
      <c r="B10" s="9">
        <v>1</v>
      </c>
      <c r="C10" s="49"/>
      <c r="D10" s="10">
        <f>C10*$B$6</f>
        <v>0</v>
      </c>
    </row>
    <row r="11" spans="1:4" x14ac:dyDescent="0.25">
      <c r="A11" s="44"/>
      <c r="B11" s="11">
        <v>2</v>
      </c>
      <c r="C11" s="50"/>
      <c r="D11" s="10">
        <f t="shared" ref="D11:D17" si="0">C11*$B$6</f>
        <v>0</v>
      </c>
    </row>
    <row r="12" spans="1:4" x14ac:dyDescent="0.25">
      <c r="A12" s="44"/>
      <c r="B12" s="11">
        <v>3</v>
      </c>
      <c r="C12" s="50"/>
      <c r="D12" s="10">
        <f t="shared" si="0"/>
        <v>0</v>
      </c>
    </row>
    <row r="13" spans="1:4" x14ac:dyDescent="0.25">
      <c r="A13" s="44"/>
      <c r="B13" s="11">
        <v>4</v>
      </c>
      <c r="C13" s="50"/>
      <c r="D13" s="10">
        <f t="shared" si="0"/>
        <v>0</v>
      </c>
    </row>
    <row r="14" spans="1:4" x14ac:dyDescent="0.25">
      <c r="A14" s="44"/>
      <c r="B14" s="11">
        <v>5</v>
      </c>
      <c r="C14" s="50"/>
      <c r="D14" s="10">
        <f t="shared" si="0"/>
        <v>0</v>
      </c>
    </row>
    <row r="15" spans="1:4" x14ac:dyDescent="0.25">
      <c r="A15" s="44"/>
      <c r="B15" s="11">
        <v>6</v>
      </c>
      <c r="C15" s="50"/>
      <c r="D15" s="10">
        <f t="shared" si="0"/>
        <v>0</v>
      </c>
    </row>
    <row r="16" spans="1:4" x14ac:dyDescent="0.25">
      <c r="A16" s="44"/>
      <c r="B16" s="11">
        <v>7</v>
      </c>
      <c r="C16" s="50"/>
      <c r="D16" s="10">
        <f t="shared" si="0"/>
        <v>0</v>
      </c>
    </row>
    <row r="17" spans="1:4" ht="13" thickBot="1" x14ac:dyDescent="0.3">
      <c r="A17" s="45"/>
      <c r="B17" s="12">
        <v>8</v>
      </c>
      <c r="C17" s="51"/>
      <c r="D17" s="10">
        <f t="shared" si="0"/>
        <v>0</v>
      </c>
    </row>
    <row r="18" spans="1:4" ht="13" thickBot="1" x14ac:dyDescent="0.3">
      <c r="A18" s="39" t="s">
        <v>10</v>
      </c>
      <c r="B18" s="47"/>
      <c r="C18" s="13">
        <f>SUM(C10:C17)</f>
        <v>0</v>
      </c>
      <c r="D18" s="14">
        <f>SUM(D10:D17)</f>
        <v>0</v>
      </c>
    </row>
    <row r="19" spans="1:4" x14ac:dyDescent="0.25">
      <c r="A19" s="43" t="s">
        <v>6</v>
      </c>
      <c r="B19" s="9">
        <v>1</v>
      </c>
      <c r="C19" s="15">
        <f t="shared" ref="C19:C26" si="1">C10</f>
        <v>0</v>
      </c>
      <c r="D19" s="10">
        <f>C19*B7</f>
        <v>0</v>
      </c>
    </row>
    <row r="20" spans="1:4" x14ac:dyDescent="0.25">
      <c r="A20" s="44"/>
      <c r="B20" s="11">
        <v>2</v>
      </c>
      <c r="C20" s="16">
        <f t="shared" si="1"/>
        <v>0</v>
      </c>
      <c r="D20" s="17">
        <f>C20*B7</f>
        <v>0</v>
      </c>
    </row>
    <row r="21" spans="1:4" x14ac:dyDescent="0.25">
      <c r="A21" s="44"/>
      <c r="B21" s="11">
        <v>3</v>
      </c>
      <c r="C21" s="16">
        <f t="shared" si="1"/>
        <v>0</v>
      </c>
      <c r="D21" s="17">
        <f>C21*B7</f>
        <v>0</v>
      </c>
    </row>
    <row r="22" spans="1:4" x14ac:dyDescent="0.25">
      <c r="A22" s="44"/>
      <c r="B22" s="11">
        <v>4</v>
      </c>
      <c r="C22" s="16">
        <f t="shared" si="1"/>
        <v>0</v>
      </c>
      <c r="D22" s="17">
        <f>C22*B7</f>
        <v>0</v>
      </c>
    </row>
    <row r="23" spans="1:4" x14ac:dyDescent="0.25">
      <c r="A23" s="44"/>
      <c r="B23" s="11">
        <v>5</v>
      </c>
      <c r="C23" s="16">
        <f t="shared" si="1"/>
        <v>0</v>
      </c>
      <c r="D23" s="17">
        <f>C23*B7</f>
        <v>0</v>
      </c>
    </row>
    <row r="24" spans="1:4" x14ac:dyDescent="0.25">
      <c r="A24" s="44"/>
      <c r="B24" s="11">
        <v>6</v>
      </c>
      <c r="C24" s="16">
        <f t="shared" si="1"/>
        <v>0</v>
      </c>
      <c r="D24" s="17">
        <f>C24*B7</f>
        <v>0</v>
      </c>
    </row>
    <row r="25" spans="1:4" x14ac:dyDescent="0.25">
      <c r="A25" s="44"/>
      <c r="B25" s="11">
        <v>7</v>
      </c>
      <c r="C25" s="16">
        <f t="shared" si="1"/>
        <v>0</v>
      </c>
      <c r="D25" s="17">
        <f>C25*B7</f>
        <v>0</v>
      </c>
    </row>
    <row r="26" spans="1:4" ht="13" thickBot="1" x14ac:dyDescent="0.3">
      <c r="A26" s="46"/>
      <c r="B26" s="18">
        <v>8</v>
      </c>
      <c r="C26" s="19">
        <f t="shared" si="1"/>
        <v>0</v>
      </c>
      <c r="D26" s="20">
        <f>C26*B7</f>
        <v>0</v>
      </c>
    </row>
    <row r="27" spans="1:4" ht="13" thickBot="1" x14ac:dyDescent="0.3">
      <c r="A27" s="39" t="s">
        <v>41</v>
      </c>
      <c r="B27" s="48"/>
      <c r="C27" s="13">
        <f>SUM(C19:C26)</f>
        <v>0</v>
      </c>
      <c r="D27" s="14">
        <f>SUM(D19:D26)</f>
        <v>0</v>
      </c>
    </row>
    <row r="28" spans="1:4" x14ac:dyDescent="0.25">
      <c r="A28" s="21"/>
      <c r="B28" s="21"/>
      <c r="C28" s="21"/>
      <c r="D28" s="21"/>
    </row>
    <row r="29" spans="1:4" ht="14" x14ac:dyDescent="0.25">
      <c r="A29" s="38" t="s">
        <v>42</v>
      </c>
      <c r="B29" s="38"/>
      <c r="C29" s="38"/>
      <c r="D29" s="38"/>
    </row>
    <row r="30" spans="1:4" ht="13.5" thickBot="1" x14ac:dyDescent="0.3">
      <c r="A30" s="22"/>
      <c r="B30" s="21"/>
      <c r="C30" s="21"/>
      <c r="D30" s="21"/>
    </row>
    <row r="31" spans="1:4" ht="26.5" thickBot="1" x14ac:dyDescent="0.3">
      <c r="A31" s="23" t="s">
        <v>1</v>
      </c>
      <c r="B31" s="24" t="s">
        <v>43</v>
      </c>
      <c r="C31" s="25" t="s">
        <v>50</v>
      </c>
    </row>
    <row r="32" spans="1:4" x14ac:dyDescent="0.25">
      <c r="A32" s="43" t="s">
        <v>48</v>
      </c>
      <c r="B32" s="9" t="s">
        <v>12</v>
      </c>
      <c r="C32" s="54"/>
    </row>
    <row r="33" spans="1:4" x14ac:dyDescent="0.25">
      <c r="A33" s="44"/>
      <c r="B33" s="11" t="s">
        <v>13</v>
      </c>
      <c r="C33" s="55"/>
      <c r="D33" s="26"/>
    </row>
    <row r="34" spans="1:4" x14ac:dyDescent="0.25">
      <c r="A34" s="44"/>
      <c r="B34" s="11" t="s">
        <v>14</v>
      </c>
      <c r="C34" s="55"/>
      <c r="D34" s="26"/>
    </row>
    <row r="35" spans="1:4" x14ac:dyDescent="0.25">
      <c r="A35" s="44"/>
      <c r="B35" s="11" t="s">
        <v>15</v>
      </c>
      <c r="C35" s="55"/>
      <c r="D35" s="26"/>
    </row>
    <row r="36" spans="1:4" x14ac:dyDescent="0.25">
      <c r="A36" s="44"/>
      <c r="B36" s="11" t="s">
        <v>16</v>
      </c>
      <c r="C36" s="55"/>
      <c r="D36" s="26"/>
    </row>
    <row r="37" spans="1:4" x14ac:dyDescent="0.25">
      <c r="A37" s="44"/>
      <c r="B37" s="11" t="s">
        <v>17</v>
      </c>
      <c r="C37" s="55"/>
      <c r="D37" s="26"/>
    </row>
    <row r="38" spans="1:4" x14ac:dyDescent="0.25">
      <c r="A38" s="44"/>
      <c r="B38" s="11" t="s">
        <v>18</v>
      </c>
      <c r="C38" s="55"/>
      <c r="D38" s="26"/>
    </row>
    <row r="39" spans="1:4" x14ac:dyDescent="0.25">
      <c r="A39" s="44"/>
      <c r="B39" s="11" t="s">
        <v>19</v>
      </c>
      <c r="C39" s="55"/>
      <c r="D39" s="26"/>
    </row>
    <row r="40" spans="1:4" x14ac:dyDescent="0.25">
      <c r="A40" s="44"/>
      <c r="B40" s="11" t="s">
        <v>20</v>
      </c>
      <c r="C40" s="55"/>
      <c r="D40" s="26"/>
    </row>
    <row r="41" spans="1:4" x14ac:dyDescent="0.25">
      <c r="A41" s="44"/>
      <c r="B41" s="11" t="s">
        <v>21</v>
      </c>
      <c r="C41" s="55"/>
      <c r="D41" s="26"/>
    </row>
    <row r="42" spans="1:4" x14ac:dyDescent="0.25">
      <c r="A42" s="44"/>
      <c r="B42" s="11" t="s">
        <v>22</v>
      </c>
      <c r="C42" s="55"/>
      <c r="D42" s="26"/>
    </row>
    <row r="43" spans="1:4" x14ac:dyDescent="0.25">
      <c r="A43" s="44"/>
      <c r="B43" s="11" t="s">
        <v>23</v>
      </c>
      <c r="C43" s="55"/>
      <c r="D43" s="26"/>
    </row>
    <row r="44" spans="1:4" x14ac:dyDescent="0.25">
      <c r="A44" s="44"/>
      <c r="B44" s="11" t="s">
        <v>24</v>
      </c>
      <c r="C44" s="55"/>
      <c r="D44" s="26"/>
    </row>
    <row r="45" spans="1:4" x14ac:dyDescent="0.25">
      <c r="A45" s="44"/>
      <c r="B45" s="11" t="s">
        <v>36</v>
      </c>
      <c r="C45" s="55"/>
      <c r="D45" s="26"/>
    </row>
    <row r="46" spans="1:4" x14ac:dyDescent="0.25">
      <c r="A46" s="44"/>
      <c r="B46" s="11" t="s">
        <v>25</v>
      </c>
      <c r="C46" s="55"/>
      <c r="D46" s="26"/>
    </row>
    <row r="47" spans="1:4" x14ac:dyDescent="0.25">
      <c r="A47" s="44"/>
      <c r="B47" s="11" t="s">
        <v>26</v>
      </c>
      <c r="C47" s="55"/>
      <c r="D47" s="26"/>
    </row>
    <row r="48" spans="1:4" x14ac:dyDescent="0.25">
      <c r="A48" s="44"/>
      <c r="B48" s="11" t="s">
        <v>27</v>
      </c>
      <c r="C48" s="55"/>
      <c r="D48" s="26"/>
    </row>
    <row r="49" spans="1:4" x14ac:dyDescent="0.25">
      <c r="A49" s="44"/>
      <c r="B49" s="11" t="s">
        <v>28</v>
      </c>
      <c r="C49" s="55"/>
    </row>
    <row r="50" spans="1:4" x14ac:dyDescent="0.25">
      <c r="A50" s="44"/>
      <c r="B50" s="11" t="s">
        <v>29</v>
      </c>
      <c r="C50" s="55"/>
    </row>
    <row r="51" spans="1:4" x14ac:dyDescent="0.25">
      <c r="A51" s="44"/>
      <c r="B51" s="11" t="s">
        <v>30</v>
      </c>
      <c r="C51" s="55"/>
    </row>
    <row r="52" spans="1:4" x14ac:dyDescent="0.25">
      <c r="A52" s="44"/>
      <c r="B52" s="11" t="s">
        <v>31</v>
      </c>
      <c r="C52" s="55"/>
    </row>
    <row r="53" spans="1:4" x14ac:dyDescent="0.25">
      <c r="A53" s="44"/>
      <c r="B53" s="11" t="s">
        <v>32</v>
      </c>
      <c r="C53" s="55"/>
    </row>
    <row r="54" spans="1:4" x14ac:dyDescent="0.25">
      <c r="A54" s="44"/>
      <c r="B54" s="11" t="s">
        <v>37</v>
      </c>
      <c r="C54" s="55"/>
    </row>
    <row r="55" spans="1:4" x14ac:dyDescent="0.25">
      <c r="A55" s="44"/>
      <c r="B55" s="11" t="s">
        <v>33</v>
      </c>
      <c r="C55" s="55"/>
    </row>
    <row r="56" spans="1:4" x14ac:dyDescent="0.25">
      <c r="A56" s="44"/>
      <c r="B56" s="11" t="s">
        <v>34</v>
      </c>
      <c r="C56" s="55"/>
    </row>
    <row r="57" spans="1:4" ht="13" thickBot="1" x14ac:dyDescent="0.3">
      <c r="A57" s="44"/>
      <c r="B57" s="11" t="s">
        <v>35</v>
      </c>
      <c r="C57" s="55"/>
    </row>
    <row r="58" spans="1:4" ht="13" thickBot="1" x14ac:dyDescent="0.3">
      <c r="A58" s="39" t="s">
        <v>49</v>
      </c>
      <c r="B58" s="40"/>
      <c r="C58" s="27">
        <f>SUM(C32:C57)</f>
        <v>0</v>
      </c>
    </row>
    <row r="59" spans="1:4" ht="13" thickBot="1" x14ac:dyDescent="0.3">
      <c r="A59" s="41" t="s">
        <v>38</v>
      </c>
      <c r="B59" s="42"/>
      <c r="C59" s="28">
        <f>C58*12</f>
        <v>0</v>
      </c>
    </row>
    <row r="60" spans="1:4" ht="13" thickBot="1" x14ac:dyDescent="0.3"/>
    <row r="61" spans="1:4" ht="38" customHeight="1" thickBot="1" x14ac:dyDescent="0.3">
      <c r="A61" s="29" t="s">
        <v>46</v>
      </c>
      <c r="B61" s="30">
        <f>C59+D27+D18</f>
        <v>0</v>
      </c>
    </row>
    <row r="62" spans="1:4" x14ac:dyDescent="0.25">
      <c r="A62" s="21"/>
      <c r="B62" s="21"/>
      <c r="C62" s="21"/>
      <c r="D62" s="21"/>
    </row>
    <row r="63" spans="1:4" ht="14" x14ac:dyDescent="0.25">
      <c r="A63" s="38" t="s">
        <v>11</v>
      </c>
      <c r="B63" s="38"/>
      <c r="C63" s="38"/>
      <c r="D63" s="38"/>
    </row>
    <row r="64" spans="1:4" x14ac:dyDescent="0.25">
      <c r="A64" s="31"/>
      <c r="B64" s="31"/>
      <c r="C64" s="31"/>
      <c r="D64" s="31"/>
    </row>
    <row r="65" spans="1:4" x14ac:dyDescent="0.25">
      <c r="A65" s="34" t="s">
        <v>40</v>
      </c>
      <c r="B65" s="34"/>
      <c r="C65" s="34"/>
      <c r="D65" s="34"/>
    </row>
    <row r="66" spans="1:4" x14ac:dyDescent="0.25">
      <c r="A66" s="33" t="s">
        <v>51</v>
      </c>
      <c r="B66" s="34"/>
      <c r="C66" s="34"/>
      <c r="D66" s="34"/>
    </row>
    <row r="67" spans="1:4" ht="12.5" customHeight="1" x14ac:dyDescent="0.25">
      <c r="A67" s="35" t="s">
        <v>52</v>
      </c>
      <c r="B67" s="32"/>
      <c r="C67" s="32"/>
      <c r="D67" s="32"/>
    </row>
    <row r="68" spans="1:4" ht="12" customHeight="1" x14ac:dyDescent="0.25">
      <c r="A68" s="32" t="s">
        <v>44</v>
      </c>
      <c r="B68" s="32"/>
      <c r="C68" s="32"/>
      <c r="D68" s="32"/>
    </row>
    <row r="69" spans="1:4" ht="26" customHeight="1" x14ac:dyDescent="0.25">
      <c r="A69" s="32" t="s">
        <v>45</v>
      </c>
      <c r="B69" s="32"/>
      <c r="C69" s="32"/>
      <c r="D69" s="32"/>
    </row>
    <row r="70" spans="1:4" ht="26" customHeight="1" x14ac:dyDescent="0.25">
      <c r="A70" s="32" t="s">
        <v>47</v>
      </c>
      <c r="B70" s="32"/>
      <c r="C70" s="32"/>
      <c r="D70" s="32"/>
    </row>
  </sheetData>
  <sheetProtection algorithmName="SHA-512" hashValue="he1eRgQHpT3bLxkU0gfL3JnEEu3FV1WxKet5eXocqNjUILIinWTkSLBYjgHmykd0TQCoIAr9JGr/dGz0nVhKgw==" saltValue="F3PMCYGH3Yo+yC06t5/ONA==" spinCount="100000" sheet="1" objects="1" scenarios="1"/>
  <dataConsolidate/>
  <mergeCells count="17">
    <mergeCell ref="A65:D65"/>
    <mergeCell ref="A10:A17"/>
    <mergeCell ref="A32:A57"/>
    <mergeCell ref="A19:A26"/>
    <mergeCell ref="A18:B18"/>
    <mergeCell ref="A27:B27"/>
    <mergeCell ref="A63:D63"/>
    <mergeCell ref="A1:D1"/>
    <mergeCell ref="A3:D3"/>
    <mergeCell ref="A29:D29"/>
    <mergeCell ref="A58:B58"/>
    <mergeCell ref="A59:B59"/>
    <mergeCell ref="A69:D69"/>
    <mergeCell ref="A70:D70"/>
    <mergeCell ref="A66:D66"/>
    <mergeCell ref="A67:D67"/>
    <mergeCell ref="A68:D68"/>
  </mergeCells>
  <conditionalFormatting sqref="D18">
    <cfRule type="cellIs" dxfId="3" priority="4" operator="greaterThan">
      <formula>350000</formula>
    </cfRule>
  </conditionalFormatting>
  <conditionalFormatting sqref="D27">
    <cfRule type="cellIs" dxfId="2" priority="3" operator="greaterThan">
      <formula>150000</formula>
    </cfRule>
  </conditionalFormatting>
  <conditionalFormatting sqref="C58">
    <cfRule type="cellIs" dxfId="1" priority="2" operator="greaterThan">
      <formula>125000</formula>
    </cfRule>
  </conditionalFormatting>
  <conditionalFormatting sqref="B61">
    <cfRule type="cellIs" dxfId="0" priority="1" operator="greaterThan">
      <formula>1700000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923565-4a95-45c5-bda8-2836ff447f00">
      <Terms xmlns="http://schemas.microsoft.com/office/infopath/2007/PartnerControls"/>
    </lcf76f155ced4ddcb4097134ff3c332f>
    <TaxCatchAll xmlns="53138b99-fbd3-42ce-a8d4-6796f180891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002BCFE439D4D94A6371EBCF3973F" ma:contentTypeVersion="12" ma:contentTypeDescription="Create a new document." ma:contentTypeScope="" ma:versionID="3d6eae84674fab1f508aacd3c49e5be3">
  <xsd:schema xmlns:xsd="http://www.w3.org/2001/XMLSchema" xmlns:xs="http://www.w3.org/2001/XMLSchema" xmlns:p="http://schemas.microsoft.com/office/2006/metadata/properties" xmlns:ns2="1a923565-4a95-45c5-bda8-2836ff447f00" xmlns:ns3="53138b99-fbd3-42ce-a8d4-6796f180891d" targetNamespace="http://schemas.microsoft.com/office/2006/metadata/properties" ma:root="true" ma:fieldsID="eaf9c8be92163c0a8fedf926190c73f8" ns2:_="" ns3:_="">
    <xsd:import namespace="1a923565-4a95-45c5-bda8-2836ff447f00"/>
    <xsd:import namespace="53138b99-fbd3-42ce-a8d4-6796f18089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23565-4a95-45c5-bda8-2836ff447f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9ac0029-480b-4ffe-8ccc-9ccd2f4cda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38b99-fbd3-42ce-a8d4-6796f18089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1f809f5-c678-48fe-98de-02ef936624df}" ma:internalName="TaxCatchAll" ma:showField="CatchAllData" ma:web="53138b99-fbd3-42ce-a8d4-6796f18089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119364-6659-432F-8955-0E3B1A27D9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30C16A-1E71-4139-89CA-FF1F208CAEC2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53138b99-fbd3-42ce-a8d4-6796f180891d"/>
    <ds:schemaRef ds:uri="1a923565-4a95-45c5-bda8-2836ff447f00"/>
  </ds:schemaRefs>
</ds:datastoreItem>
</file>

<file path=customXml/itemProps3.xml><?xml version="1.0" encoding="utf-8"?>
<ds:datastoreItem xmlns:ds="http://schemas.openxmlformats.org/officeDocument/2006/customXml" ds:itemID="{50425F45-731F-44D3-8FD3-3935DCF18E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Kristýna Navrátilová</cp:lastModifiedBy>
  <dcterms:created xsi:type="dcterms:W3CDTF">2022-12-27T12:34:24Z</dcterms:created>
  <dcterms:modified xsi:type="dcterms:W3CDTF">2023-04-11T06:23:26Z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0x0101009EC002BCFE439D4D94A6371EBCF3973F</vt:lpwstr>
  </property>
  <property fmtid="{D5CDD505-2E9C-101B-9397-08002B2CF9AE}" pid="3" name="MediaServiceImageTags">
    <vt:lpwstr/>
  </property>
</Properties>
</file>