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https://operator.sharepoint.com/sites/MKS3strsmlouva_RF/Sdilene dokumenty/General/Smlouvy a objednavky/VZ OICT/VZ ECC/verze6/"/>
    </mc:Choice>
  </mc:AlternateContent>
  <xr:revisionPtr revIDLastSave="42" documentId="8_{D1180638-D9EA-4AB8-A487-2CB703A870FD}" xr6:coauthVersionLast="47" xr6:coauthVersionMax="47" xr10:uidLastSave="{2D3B1801-3978-4183-90DC-89EDCE8B48AE}"/>
  <bookViews>
    <workbookView xWindow="28680" yWindow="-120" windowWidth="29040" windowHeight="15840" xr2:uid="{00000000-000D-0000-FFFF-FFFF00000000}"/>
  </bookViews>
  <sheets>
    <sheet name="příloha D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5" l="1"/>
  <c r="F10" i="5"/>
  <c r="E17" i="5"/>
  <c r="E16" i="5"/>
  <c r="D11" i="5"/>
  <c r="D10" i="5"/>
  <c r="D4" i="5"/>
  <c r="E11" i="5" l="1"/>
  <c r="E10" i="5"/>
  <c r="E4" i="5"/>
  <c r="C17" i="5" l="1"/>
  <c r="D17" i="5" s="1"/>
  <c r="C16" i="5"/>
  <c r="D16" i="5" s="1"/>
  <c r="B25" i="5"/>
  <c r="F4" i="5"/>
  <c r="D25" i="5" s="1"/>
  <c r="C25" i="5" l="1"/>
  <c r="D18" i="5"/>
  <c r="B26" i="5" s="1"/>
  <c r="B27" i="5" s="1"/>
  <c r="E18" i="5"/>
  <c r="D26" i="5" s="1"/>
  <c r="D27" i="5" s="1"/>
  <c r="C26" i="5" l="1"/>
  <c r="C27" i="5" s="1"/>
</calcChain>
</file>

<file path=xl/sharedStrings.xml><?xml version="1.0" encoding="utf-8"?>
<sst xmlns="http://schemas.openxmlformats.org/spreadsheetml/2006/main" count="48" uniqueCount="39">
  <si>
    <t>Počet MD</t>
  </si>
  <si>
    <r>
      <t xml:space="preserve"> </t>
    </r>
    <r>
      <rPr>
        <b/>
        <sz val="10"/>
        <color rgb="FF000000"/>
        <rFont val="Times New Roman"/>
        <family val="1"/>
        <charset val="238"/>
      </rPr>
      <t>Paušální služby</t>
    </r>
  </si>
  <si>
    <t>ID KL</t>
  </si>
  <si>
    <t>Název KL</t>
  </si>
  <si>
    <t>Cena KL bez DPH za 1 měsíc</t>
  </si>
  <si>
    <t>Cena KL s DPH za 1 měsíc</t>
  </si>
  <si>
    <t>Cena KL bez DPH za 48 měsíců</t>
  </si>
  <si>
    <t>Cena KL s DPH za 48 měsíců</t>
  </si>
  <si>
    <t>KL-ISW-Provoz</t>
  </si>
  <si>
    <t>Zajištění provozu ISW MKS HMP</t>
  </si>
  <si>
    <t>[DOPLNÍ DODAVATEL]</t>
  </si>
  <si>
    <t>KL-ISW-Podpora</t>
  </si>
  <si>
    <t>Zajištění 2. a 3. úrovně technické podpory ISW MKS HMP</t>
  </si>
  <si>
    <t>Pozn.: Cena KL bez DPH za 1 měsíc ve třetím sloupci je za obě služby, tj. za Zajištění provozu ISW MKS HMP a Zajištění 2. a 3. úrovně technické podpory ISW MKS HMP dohromady.</t>
  </si>
  <si>
    <t>Objednávkové služby</t>
  </si>
  <si>
    <t>Cena KL bez DPH za 1 ČH</t>
  </si>
  <si>
    <t>Cena KL s DPH za 1 ČH</t>
  </si>
  <si>
    <t>Cena KL bez DPH za 1 MD</t>
  </si>
  <si>
    <t>Cena KL s DPH za 1 MD</t>
  </si>
  <si>
    <t>KL-ISW-OBJ</t>
  </si>
  <si>
    <t>Zajištění rozvoje/integrace ISW MKS HMP</t>
  </si>
  <si>
    <t>KL-ISW-ŠKL</t>
  </si>
  <si>
    <t>Realizace školení ISW MKS HMP</t>
  </si>
  <si>
    <t>Cena KL bez DPH celkem</t>
  </si>
  <si>
    <t>Cena KL s DPH celkem</t>
  </si>
  <si>
    <r>
      <t>Objednávkové služby celkem</t>
    </r>
    <r>
      <rPr>
        <sz val="10"/>
        <color rgb="FF000000"/>
        <rFont val="Times New Roman"/>
        <family val="1"/>
        <charset val="238"/>
      </rPr>
      <t>*</t>
    </r>
  </si>
  <si>
    <t>Pozn.: Cena KL bez DPH celkem = Cena KL bez DPH za 1 MD x Počet MD</t>
  </si>
  <si>
    <t>* Objednávkové služby celkem = součet cena KL-ISW-OBJ a cena KL-ISW-ŠKL</t>
  </si>
  <si>
    <t>Celková cena služeb</t>
  </si>
  <si>
    <t>Typ KL</t>
  </si>
  <si>
    <t>Celková cena za služby bez DPH</t>
  </si>
  <si>
    <t>Celková výše DPH v Kč</t>
  </si>
  <si>
    <t>Celková cena za služby za 48 měsíců s DPH</t>
  </si>
  <si>
    <t>Objednávkové služby celkem</t>
  </si>
  <si>
    <t xml:space="preserve">Cena celkem </t>
  </si>
  <si>
    <t>Pozn.: Cena celkem je za Paušální služby a Objednávkové služby celkem dohromady</t>
  </si>
  <si>
    <t>Paušální služby za 48 měsíců</t>
  </si>
  <si>
    <t>Pozn.: Cena KL bez DPH za 1 MD = 8 x Cena KL bez DPH za 1 ČH. Minimální vykazatelnou jednotkou za poskytnutí Objednávkových služeb je 0,25 hod.</t>
  </si>
  <si>
    <t>PŘÍLOHA Č.2, část – D – Ceny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</si>
</sst>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DEEAF6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7" fillId="0" borderId="0" xfId="0" applyFont="1" applyAlignment="1" applyProtection="1">
      <alignment horizontal="justify" vertical="center"/>
      <protection locked="0"/>
    </xf>
    <xf numFmtId="1" fontId="0" fillId="0" borderId="0" xfId="0" applyNumberFormat="1" applyProtection="1"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164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164" fontId="4" fillId="0" borderId="10" xfId="0" applyNumberFormat="1" applyFont="1" applyBorder="1" applyAlignment="1" applyProtection="1">
      <alignment horizontal="center" vertical="center" wrapText="1"/>
    </xf>
    <xf numFmtId="164" fontId="5" fillId="0" borderId="10" xfId="0" applyNumberFormat="1" applyFont="1" applyBorder="1" applyAlignment="1" applyProtection="1">
      <alignment horizontal="center" vertical="center" wrapText="1"/>
    </xf>
    <xf numFmtId="164" fontId="5" fillId="0" borderId="12" xfId="0" applyNumberFormat="1" applyFont="1" applyBorder="1" applyAlignment="1" applyProtection="1">
      <alignment horizontal="center" vertical="center" wrapText="1"/>
    </xf>
    <xf numFmtId="164" fontId="4" fillId="0" borderId="11" xfId="0" applyNumberFormat="1" applyFont="1" applyBorder="1" applyAlignment="1" applyProtection="1">
      <alignment horizontal="center" vertical="center" wrapText="1"/>
    </xf>
    <xf numFmtId="164" fontId="5" fillId="0" borderId="11" xfId="0" applyNumberFormat="1" applyFont="1" applyBorder="1" applyAlignment="1" applyProtection="1">
      <alignment horizontal="center" vertical="center" wrapText="1"/>
    </xf>
    <xf numFmtId="164" fontId="5" fillId="0" borderId="13" xfId="0" applyNumberFormat="1" applyFont="1" applyBorder="1" applyAlignment="1" applyProtection="1">
      <alignment horizontal="center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164" fontId="4" fillId="0" borderId="7" xfId="0" applyNumberFormat="1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164" fontId="4" fillId="0" borderId="6" xfId="0" applyNumberFormat="1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164" fontId="5" fillId="0" borderId="7" xfId="0" applyNumberFormat="1" applyFont="1" applyBorder="1" applyAlignment="1" applyProtection="1">
      <alignment horizontal="center" vertical="center" wrapText="1"/>
    </xf>
    <xf numFmtId="164" fontId="5" fillId="0" borderId="8" xfId="0" applyNumberFormat="1" applyFont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justify" vertical="center" wrapText="1"/>
    </xf>
    <xf numFmtId="0" fontId="3" fillId="0" borderId="9" xfId="0" applyFont="1" applyBorder="1" applyAlignment="1" applyProtection="1">
      <alignment horizontal="center" vertical="center" wrapText="1"/>
    </xf>
    <xf numFmtId="164" fontId="3" fillId="0" borderId="7" xfId="0" applyNumberFormat="1" applyFont="1" applyBorder="1" applyAlignment="1" applyProtection="1">
      <alignment horizontal="center" vertical="center" wrapText="1"/>
    </xf>
    <xf numFmtId="164" fontId="3" fillId="0" borderId="8" xfId="0" applyNumberFormat="1" applyFont="1" applyBorder="1" applyAlignment="1" applyProtection="1">
      <alignment horizontal="center" vertical="center" wrapText="1"/>
    </xf>
  </cellXfs>
  <cellStyles count="2">
    <cellStyle name="Hyperlink" xfId="1" xr:uid="{00000000-000B-0000-0000-000008000000}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2089D-5AE6-4099-A8D2-17F40EEB7C7E}">
  <dimension ref="A1:F32"/>
  <sheetViews>
    <sheetView tabSelected="1" workbookViewId="0">
      <selection activeCell="C4" sqref="C4:C5"/>
    </sheetView>
  </sheetViews>
  <sheetFormatPr defaultColWidth="8.88671875" defaultRowHeight="14.4" x14ac:dyDescent="0.3"/>
  <cols>
    <col min="1" max="1" width="27.88671875" style="2" customWidth="1"/>
    <col min="2" max="2" width="33.5546875" style="2" customWidth="1"/>
    <col min="3" max="3" width="21.33203125" style="2" customWidth="1"/>
    <col min="4" max="4" width="28.6640625" style="2" customWidth="1"/>
    <col min="5" max="5" width="28.33203125" style="2" customWidth="1"/>
    <col min="6" max="6" width="31.33203125" style="2" customWidth="1"/>
    <col min="7" max="16384" width="8.88671875" style="2"/>
  </cols>
  <sheetData>
    <row r="1" spans="1:6" ht="16.2" thickBot="1" x14ac:dyDescent="0.35">
      <c r="A1" s="1" t="s">
        <v>38</v>
      </c>
    </row>
    <row r="2" spans="1:6" ht="15.6" thickTop="1" thickBot="1" x14ac:dyDescent="0.35">
      <c r="A2" s="19" t="s">
        <v>1</v>
      </c>
      <c r="B2" s="20"/>
      <c r="C2" s="20"/>
      <c r="D2" s="20"/>
      <c r="E2" s="20"/>
      <c r="F2" s="21"/>
    </row>
    <row r="3" spans="1:6" ht="27" thickBot="1" x14ac:dyDescent="0.35">
      <c r="A3" s="3" t="s">
        <v>2</v>
      </c>
      <c r="B3" s="4" t="s">
        <v>3</v>
      </c>
      <c r="C3" s="4" t="s">
        <v>4</v>
      </c>
      <c r="D3" s="26" t="s">
        <v>5</v>
      </c>
      <c r="E3" s="26" t="s">
        <v>6</v>
      </c>
      <c r="F3" s="27" t="s">
        <v>7</v>
      </c>
    </row>
    <row r="4" spans="1:6" ht="15" thickBot="1" x14ac:dyDescent="0.35">
      <c r="A4" s="5" t="s">
        <v>8</v>
      </c>
      <c r="B4" s="6" t="s">
        <v>9</v>
      </c>
      <c r="C4" s="22" t="s">
        <v>10</v>
      </c>
      <c r="D4" s="28">
        <f>IFERROR(C4*1.21,0)</f>
        <v>0</v>
      </c>
      <c r="E4" s="29">
        <f>IFERROR(48*C4,0)</f>
        <v>0</v>
      </c>
      <c r="F4" s="30">
        <f>48*D4</f>
        <v>0</v>
      </c>
    </row>
    <row r="5" spans="1:6" ht="27" thickBot="1" x14ac:dyDescent="0.35">
      <c r="A5" s="7" t="s">
        <v>11</v>
      </c>
      <c r="B5" s="8" t="s">
        <v>12</v>
      </c>
      <c r="C5" s="23"/>
      <c r="D5" s="31"/>
      <c r="E5" s="32"/>
      <c r="F5" s="33"/>
    </row>
    <row r="6" spans="1:6" ht="15" thickTop="1" x14ac:dyDescent="0.3">
      <c r="A6" s="9" t="s">
        <v>13</v>
      </c>
    </row>
    <row r="7" spans="1:6" ht="15" thickBot="1" x14ac:dyDescent="0.35">
      <c r="A7" s="10"/>
    </row>
    <row r="8" spans="1:6" ht="15" thickBot="1" x14ac:dyDescent="0.35">
      <c r="A8" s="16" t="s">
        <v>14</v>
      </c>
      <c r="B8" s="17"/>
      <c r="C8" s="17"/>
      <c r="D8" s="17"/>
      <c r="E8" s="17"/>
      <c r="F8" s="18"/>
    </row>
    <row r="9" spans="1:6" ht="27" thickBot="1" x14ac:dyDescent="0.35">
      <c r="A9" s="3" t="s">
        <v>2</v>
      </c>
      <c r="B9" s="4" t="s">
        <v>3</v>
      </c>
      <c r="C9" s="4" t="s">
        <v>15</v>
      </c>
      <c r="D9" s="26" t="s">
        <v>16</v>
      </c>
      <c r="E9" s="26" t="s">
        <v>17</v>
      </c>
      <c r="F9" s="26" t="s">
        <v>18</v>
      </c>
    </row>
    <row r="10" spans="1:6" ht="27" thickBot="1" x14ac:dyDescent="0.35">
      <c r="A10" s="11" t="s">
        <v>19</v>
      </c>
      <c r="B10" s="6" t="s">
        <v>20</v>
      </c>
      <c r="C10" s="24" t="s">
        <v>10</v>
      </c>
      <c r="D10" s="34">
        <f>IFERROR(C10*1.21,0)</f>
        <v>0</v>
      </c>
      <c r="E10" s="34">
        <f>IFERROR(8*C10,0)</f>
        <v>0</v>
      </c>
      <c r="F10" s="34">
        <f>E10*1.21</f>
        <v>0</v>
      </c>
    </row>
    <row r="11" spans="1:6" ht="15" thickBot="1" x14ac:dyDescent="0.35">
      <c r="A11" s="12" t="s">
        <v>21</v>
      </c>
      <c r="B11" s="8" t="s">
        <v>22</v>
      </c>
      <c r="C11" s="25" t="s">
        <v>10</v>
      </c>
      <c r="D11" s="35">
        <f>IFERROR(C11*1.21,0)</f>
        <v>0</v>
      </c>
      <c r="E11" s="35">
        <f>IFERROR(8*C11,0)</f>
        <v>0</v>
      </c>
      <c r="F11" s="36">
        <f>E11*1.21</f>
        <v>0</v>
      </c>
    </row>
    <row r="12" spans="1:6" ht="15" thickTop="1" x14ac:dyDescent="0.3">
      <c r="A12" s="9" t="s">
        <v>37</v>
      </c>
    </row>
    <row r="13" spans="1:6" ht="15" thickBot="1" x14ac:dyDescent="0.35">
      <c r="A13" s="10"/>
    </row>
    <row r="14" spans="1:6" ht="15" thickBot="1" x14ac:dyDescent="0.35">
      <c r="A14" s="37" t="s">
        <v>14</v>
      </c>
      <c r="B14" s="38"/>
      <c r="C14" s="38"/>
      <c r="D14" s="38"/>
      <c r="E14" s="39"/>
    </row>
    <row r="15" spans="1:6" ht="27" thickBot="1" x14ac:dyDescent="0.35">
      <c r="A15" s="40" t="s">
        <v>2</v>
      </c>
      <c r="B15" s="26" t="s">
        <v>0</v>
      </c>
      <c r="C15" s="26" t="s">
        <v>17</v>
      </c>
      <c r="D15" s="26" t="s">
        <v>23</v>
      </c>
      <c r="E15" s="26" t="s">
        <v>24</v>
      </c>
    </row>
    <row r="16" spans="1:6" ht="15" thickBot="1" x14ac:dyDescent="0.35">
      <c r="A16" s="41" t="s">
        <v>19</v>
      </c>
      <c r="B16" s="42">
        <v>400</v>
      </c>
      <c r="C16" s="34">
        <f>E10</f>
        <v>0</v>
      </c>
      <c r="D16" s="34">
        <f>B16*C16</f>
        <v>0</v>
      </c>
      <c r="E16" s="34">
        <f>D16*1.21</f>
        <v>0</v>
      </c>
    </row>
    <row r="17" spans="1:5" ht="15" thickBot="1" x14ac:dyDescent="0.35">
      <c r="A17" s="41" t="s">
        <v>21</v>
      </c>
      <c r="B17" s="42">
        <v>10</v>
      </c>
      <c r="C17" s="34">
        <f>E11</f>
        <v>0</v>
      </c>
      <c r="D17" s="34">
        <f>B17*C17</f>
        <v>0</v>
      </c>
      <c r="E17" s="43">
        <f>D17*1.21</f>
        <v>0</v>
      </c>
    </row>
    <row r="18" spans="1:5" ht="15" thickBot="1" x14ac:dyDescent="0.35">
      <c r="A18" s="44" t="s">
        <v>25</v>
      </c>
      <c r="B18" s="45"/>
      <c r="C18" s="35"/>
      <c r="D18" s="46">
        <f>SUM(D16:D17)</f>
        <v>0</v>
      </c>
      <c r="E18" s="47">
        <f>SUM(E16:E17)</f>
        <v>0</v>
      </c>
    </row>
    <row r="19" spans="1:5" ht="15" thickTop="1" x14ac:dyDescent="0.3">
      <c r="A19" s="9" t="s">
        <v>26</v>
      </c>
    </row>
    <row r="20" spans="1:5" x14ac:dyDescent="0.3">
      <c r="A20" s="9" t="s">
        <v>27</v>
      </c>
    </row>
    <row r="21" spans="1:5" ht="15.6" x14ac:dyDescent="0.3">
      <c r="A21" s="13"/>
    </row>
    <row r="22" spans="1:5" ht="16.2" thickBot="1" x14ac:dyDescent="0.35">
      <c r="A22" s="13"/>
    </row>
    <row r="23" spans="1:5" ht="16.8" thickTop="1" thickBot="1" x14ac:dyDescent="0.35">
      <c r="A23" s="48" t="s">
        <v>28</v>
      </c>
      <c r="B23" s="49"/>
      <c r="C23" s="49"/>
      <c r="D23" s="50"/>
    </row>
    <row r="24" spans="1:5" ht="27" thickBot="1" x14ac:dyDescent="0.35">
      <c r="A24" s="40" t="s">
        <v>29</v>
      </c>
      <c r="B24" s="26" t="s">
        <v>30</v>
      </c>
      <c r="C24" s="26" t="s">
        <v>31</v>
      </c>
      <c r="D24" s="51" t="s">
        <v>32</v>
      </c>
    </row>
    <row r="25" spans="1:5" ht="15" thickBot="1" x14ac:dyDescent="0.35">
      <c r="A25" s="41" t="s">
        <v>36</v>
      </c>
      <c r="B25" s="34">
        <f>E4</f>
        <v>0</v>
      </c>
      <c r="C25" s="34">
        <f>D25-B25</f>
        <v>0</v>
      </c>
      <c r="D25" s="43">
        <f>F4</f>
        <v>0</v>
      </c>
    </row>
    <row r="26" spans="1:5" ht="15" thickBot="1" x14ac:dyDescent="0.35">
      <c r="A26" s="41" t="s">
        <v>33</v>
      </c>
      <c r="B26" s="34">
        <f>D18</f>
        <v>0</v>
      </c>
      <c r="C26" s="34">
        <f>D26-B26</f>
        <v>0</v>
      </c>
      <c r="D26" s="43">
        <f>E18</f>
        <v>0</v>
      </c>
    </row>
    <row r="27" spans="1:5" ht="16.2" thickBot="1" x14ac:dyDescent="0.35">
      <c r="A27" s="52" t="s">
        <v>34</v>
      </c>
      <c r="B27" s="53">
        <f>SUM(B25:B26)</f>
        <v>0</v>
      </c>
      <c r="C27" s="53">
        <f>SUM(C25:C26)</f>
        <v>0</v>
      </c>
      <c r="D27" s="54">
        <f>SUM(D25:D26)</f>
        <v>0</v>
      </c>
    </row>
    <row r="28" spans="1:5" ht="15" thickTop="1" x14ac:dyDescent="0.3">
      <c r="A28" s="9" t="s">
        <v>35</v>
      </c>
    </row>
    <row r="29" spans="1:5" x14ac:dyDescent="0.3">
      <c r="A29" s="14"/>
    </row>
    <row r="30" spans="1:5" x14ac:dyDescent="0.3">
      <c r="A30" s="14"/>
    </row>
    <row r="32" spans="1:5" x14ac:dyDescent="0.3">
      <c r="D32" s="15"/>
      <c r="E32" s="15"/>
    </row>
  </sheetData>
  <sheetProtection algorithmName="SHA-512" hashValue="3Q82YJpi4ahpaIw3h07oUmCsYeKJ/7VLAbnRD5dYsvbH1NYE05+/KO2/ozfl1LNowP8aelGf3tSSTEn0iRIlhg==" saltValue="ztpiij0MEZusqCnGDYCcVg==" spinCount="100000" sheet="1" objects="1" scenarios="1" selectLockedCells="1"/>
  <mergeCells count="8">
    <mergeCell ref="A14:E14"/>
    <mergeCell ref="A23:D23"/>
    <mergeCell ref="A2:F2"/>
    <mergeCell ref="C4:C5"/>
    <mergeCell ref="D4:D5"/>
    <mergeCell ref="E4:E5"/>
    <mergeCell ref="F4:F5"/>
    <mergeCell ref="A8:F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75748d-b22a-4e9e-8700-fe94755c5200">
      <Terms xmlns="http://schemas.microsoft.com/office/infopath/2007/PartnerControls"/>
    </lcf76f155ced4ddcb4097134ff3c332f>
    <TaxCatchAll xmlns="78e20e8b-83cc-4530-925c-970a579fd0f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3E0F8A21BB834093F7C71F6B22A1CC" ma:contentTypeVersion="14" ma:contentTypeDescription="Vytvoří nový dokument" ma:contentTypeScope="" ma:versionID="59de784c713695f385ebd94054b31455">
  <xsd:schema xmlns:xsd="http://www.w3.org/2001/XMLSchema" xmlns:xs="http://www.w3.org/2001/XMLSchema" xmlns:p="http://schemas.microsoft.com/office/2006/metadata/properties" xmlns:ns2="5575748d-b22a-4e9e-8700-fe94755c5200" xmlns:ns3="78e20e8b-83cc-4530-925c-970a579fd0fc" targetNamespace="http://schemas.microsoft.com/office/2006/metadata/properties" ma:root="true" ma:fieldsID="d2fce85cc9927e2661a78db08a4678b6" ns2:_="" ns3:_="">
    <xsd:import namespace="5575748d-b22a-4e9e-8700-fe94755c5200"/>
    <xsd:import namespace="78e20e8b-83cc-4530-925c-970a579fd0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5748d-b22a-4e9e-8700-fe94755c52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19ac0029-480b-4ffe-8ccc-9ccd2f4cda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20e8b-83cc-4530-925c-970a579fd0f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7ce1d9c-e196-4e39-8a01-993a2796d2f7}" ma:internalName="TaxCatchAll" ma:showField="CatchAllData" ma:web="78e20e8b-83cc-4530-925c-970a579fd0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0C438B-F90A-44F9-AC08-86F1D98AE0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EF899D-EAB2-4194-9B50-E625F93C4986}">
  <ds:schemaRefs>
    <ds:schemaRef ds:uri="http://schemas.microsoft.com/office/2006/metadata/properties"/>
    <ds:schemaRef ds:uri="http://schemas.microsoft.com/office/infopath/2007/PartnerControls"/>
    <ds:schemaRef ds:uri="5575748d-b22a-4e9e-8700-fe94755c5200"/>
    <ds:schemaRef ds:uri="78e20e8b-83cc-4530-925c-970a579fd0fc"/>
  </ds:schemaRefs>
</ds:datastoreItem>
</file>

<file path=customXml/itemProps3.xml><?xml version="1.0" encoding="utf-8"?>
<ds:datastoreItem xmlns:ds="http://schemas.openxmlformats.org/officeDocument/2006/customXml" ds:itemID="{EAAAD7C1-B90C-474E-840A-E230F17FA3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75748d-b22a-4e9e-8700-fe94755c5200"/>
    <ds:schemaRef ds:uri="78e20e8b-83cc-4530-925c-970a579fd0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Fiřtová Renáta</cp:lastModifiedBy>
  <cp:revision/>
  <dcterms:created xsi:type="dcterms:W3CDTF">2025-02-12T14:06:18Z</dcterms:created>
  <dcterms:modified xsi:type="dcterms:W3CDTF">2025-06-23T12:07:47Z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0x010100753E0F8A21BB834093F7C71F6B22A1CC</vt:lpwstr>
  </property>
  <property fmtid="{D5CDD505-2E9C-101B-9397-08002B2CF9AE}" pid="3" name="MediaServiceImageTags">
    <vt:lpwstr/>
  </property>
</Properties>
</file>